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Attendees" sheetId="1" r:id="rId1"/>
    <sheet name="Assertions" sheetId="2" r:id="rId2"/>
  </sheets>
  <definedNames/>
  <calcPr fullCalcOnLoad="1"/>
</workbook>
</file>

<file path=xl/sharedStrings.xml><?xml version="1.0" encoding="utf-8"?>
<sst xmlns="http://schemas.openxmlformats.org/spreadsheetml/2006/main" count="105" uniqueCount="37">
  <si>
    <t>Name</t>
  </si>
  <si>
    <t>Copies required</t>
  </si>
  <si>
    <t>Thawte ID</t>
  </si>
  <si>
    <t>CC-nnnnnnn-1</t>
  </si>
  <si>
    <t>Notary Points</t>
  </si>
  <si>
    <t>someone@somewhere.com</t>
  </si>
  <si>
    <t>Person 1 Name</t>
  </si>
  <si>
    <t>Person 2 Name</t>
  </si>
  <si>
    <t>Person 3 Name</t>
  </si>
  <si>
    <t>Person 4 Name</t>
  </si>
  <si>
    <t>Person 5 Name</t>
  </si>
  <si>
    <t>Person 6 Name</t>
  </si>
  <si>
    <t>Person 7 Name</t>
  </si>
  <si>
    <t>Person 8 Name</t>
  </si>
  <si>
    <t>Person 9 Name</t>
  </si>
  <si>
    <t>Person 10 Name</t>
  </si>
  <si>
    <t>Person 11 Name</t>
  </si>
  <si>
    <t>Person 12 Name</t>
  </si>
  <si>
    <t>Person 13 Name</t>
  </si>
  <si>
    <t>Person 14 Name</t>
  </si>
  <si>
    <t>Person 15 Name</t>
  </si>
  <si>
    <t>Person 16 Name</t>
  </si>
  <si>
    <t>Person 17 Name</t>
  </si>
  <si>
    <t>Person 18 Name</t>
  </si>
  <si>
    <t>Person 19 Name</t>
  </si>
  <si>
    <t>Person 20 Name</t>
  </si>
  <si>
    <t>Person 21 Name</t>
  </si>
  <si>
    <t>Person 22 Name</t>
  </si>
  <si>
    <t>Person 23 Name</t>
  </si>
  <si>
    <t>Assertions Made</t>
  </si>
  <si>
    <t>Status after event</t>
  </si>
  <si>
    <t>Trust points after event</t>
  </si>
  <si>
    <t>Status before event</t>
  </si>
  <si>
    <t>Trust points before event</t>
  </si>
  <si>
    <t>NIC</t>
  </si>
  <si>
    <t>E-mail</t>
  </si>
  <si>
    <t>Trust Points Before Event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</si>
</sst>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8"/>
      <name val="Arial"/>
      <family val="0"/>
    </font>
    <font>
      <b/>
      <i/>
      <sz val="9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1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textRotation="90"/>
      <protection/>
    </xf>
    <xf numFmtId="49" fontId="1" fillId="0" borderId="0" xfId="0" applyNumberFormat="1" applyFont="1" applyAlignment="1" applyProtection="1">
      <alignment textRotation="90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4" fillId="2" borderId="1" xfId="0" applyFont="1" applyFill="1" applyBorder="1" applyAlignment="1">
      <alignment horizontal="left"/>
    </xf>
    <xf numFmtId="49" fontId="3" fillId="3" borderId="2" xfId="0" applyNumberFormat="1" applyFont="1" applyFill="1" applyBorder="1" applyAlignment="1" applyProtection="1">
      <alignment horizontal="left"/>
      <protection locked="0"/>
    </xf>
    <xf numFmtId="49" fontId="3" fillId="3" borderId="3" xfId="0" applyNumberFormat="1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>
      <alignment horizontal="left"/>
    </xf>
    <xf numFmtId="49" fontId="3" fillId="3" borderId="0" xfId="0" applyNumberFormat="1" applyFont="1" applyFill="1" applyBorder="1" applyAlignment="1" applyProtection="1">
      <alignment horizontal="left"/>
      <protection locked="0"/>
    </xf>
    <xf numFmtId="49" fontId="3" fillId="3" borderId="5" xfId="0" applyNumberFormat="1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2" bestFit="1" customWidth="1"/>
    <col min="2" max="2" width="12.7109375" style="3" bestFit="1" customWidth="1"/>
    <col min="3" max="4" width="24.421875" style="3" bestFit="1" customWidth="1"/>
    <col min="5" max="5" width="22.8515625" style="4" bestFit="1" customWidth="1"/>
    <col min="6" max="6" width="12.7109375" style="4" bestFit="1" customWidth="1"/>
  </cols>
  <sheetData>
    <row r="1" spans="1:6" s="1" customFormat="1" ht="12.75">
      <c r="A1" s="12" t="s">
        <v>0</v>
      </c>
      <c r="B1" s="15" t="s">
        <v>34</v>
      </c>
      <c r="C1" s="15" t="s">
        <v>2</v>
      </c>
      <c r="D1" s="15" t="s">
        <v>35</v>
      </c>
      <c r="E1" s="18" t="s">
        <v>36</v>
      </c>
      <c r="F1" s="21" t="s">
        <v>4</v>
      </c>
    </row>
    <row r="2" spans="1:6" ht="12.75">
      <c r="A2" s="13" t="s">
        <v>6</v>
      </c>
      <c r="B2" s="16" t="s">
        <v>3</v>
      </c>
      <c r="C2" s="16" t="s">
        <v>3</v>
      </c>
      <c r="D2" s="16" t="s">
        <v>5</v>
      </c>
      <c r="E2" s="19">
        <v>100</v>
      </c>
      <c r="F2" s="22">
        <v>35</v>
      </c>
    </row>
    <row r="3" spans="1:6" ht="12.75">
      <c r="A3" s="13" t="s">
        <v>7</v>
      </c>
      <c r="B3" s="16" t="s">
        <v>3</v>
      </c>
      <c r="C3" s="16" t="s">
        <v>5</v>
      </c>
      <c r="D3" s="16" t="s">
        <v>5</v>
      </c>
      <c r="E3" s="19">
        <v>100</v>
      </c>
      <c r="F3" s="22">
        <v>35</v>
      </c>
    </row>
    <row r="4" spans="1:6" ht="12.75">
      <c r="A4" s="13" t="s">
        <v>8</v>
      </c>
      <c r="B4" s="16" t="s">
        <v>3</v>
      </c>
      <c r="C4" s="16" t="s">
        <v>3</v>
      </c>
      <c r="D4" s="16" t="s">
        <v>5</v>
      </c>
      <c r="E4" s="19">
        <v>100</v>
      </c>
      <c r="F4" s="22">
        <v>35</v>
      </c>
    </row>
    <row r="5" spans="1:6" ht="12.75">
      <c r="A5" s="13" t="s">
        <v>9</v>
      </c>
      <c r="B5" s="16" t="s">
        <v>3</v>
      </c>
      <c r="C5" s="16" t="s">
        <v>5</v>
      </c>
      <c r="D5" s="16" t="s">
        <v>5</v>
      </c>
      <c r="E5" s="19">
        <v>100</v>
      </c>
      <c r="F5" s="22">
        <v>35</v>
      </c>
    </row>
    <row r="6" spans="1:6" ht="12.75">
      <c r="A6" s="13" t="s">
        <v>10</v>
      </c>
      <c r="B6" s="16" t="s">
        <v>3</v>
      </c>
      <c r="C6" s="16" t="s">
        <v>3</v>
      </c>
      <c r="D6" s="16" t="s">
        <v>5</v>
      </c>
      <c r="E6" s="19">
        <v>100</v>
      </c>
      <c r="F6" s="22">
        <v>35</v>
      </c>
    </row>
    <row r="7" spans="1:6" ht="12.75">
      <c r="A7" s="13" t="s">
        <v>11</v>
      </c>
      <c r="B7" s="16" t="s">
        <v>3</v>
      </c>
      <c r="C7" s="16" t="s">
        <v>5</v>
      </c>
      <c r="D7" s="16" t="s">
        <v>5</v>
      </c>
      <c r="E7" s="19">
        <v>100</v>
      </c>
      <c r="F7" s="22">
        <v>10</v>
      </c>
    </row>
    <row r="8" spans="1:6" ht="12.75">
      <c r="A8" s="13" t="s">
        <v>12</v>
      </c>
      <c r="B8" s="16" t="s">
        <v>3</v>
      </c>
      <c r="C8" s="16" t="s">
        <v>3</v>
      </c>
      <c r="D8" s="16" t="s">
        <v>5</v>
      </c>
      <c r="E8" s="19">
        <v>70</v>
      </c>
      <c r="F8" s="22">
        <v>0.2</v>
      </c>
    </row>
    <row r="9" spans="1:6" ht="12.75">
      <c r="A9" s="13" t="s">
        <v>13</v>
      </c>
      <c r="B9" s="16" t="s">
        <v>3</v>
      </c>
      <c r="C9" s="16" t="s">
        <v>5</v>
      </c>
      <c r="D9" s="16" t="s">
        <v>5</v>
      </c>
      <c r="E9" s="19">
        <v>40</v>
      </c>
      <c r="F9" s="22">
        <v>0.2</v>
      </c>
    </row>
    <row r="10" spans="1:6" ht="12.75">
      <c r="A10" s="13" t="s">
        <v>14</v>
      </c>
      <c r="B10" s="16" t="s">
        <v>3</v>
      </c>
      <c r="C10" s="16" t="s">
        <v>3</v>
      </c>
      <c r="D10" s="16" t="s">
        <v>5</v>
      </c>
      <c r="E10" s="19">
        <v>65</v>
      </c>
      <c r="F10" s="22">
        <v>0.2</v>
      </c>
    </row>
    <row r="11" spans="1:6" ht="12.75">
      <c r="A11" s="13" t="s">
        <v>15</v>
      </c>
      <c r="B11" s="16" t="s">
        <v>3</v>
      </c>
      <c r="C11" s="16" t="s">
        <v>5</v>
      </c>
      <c r="D11" s="16" t="s">
        <v>5</v>
      </c>
      <c r="E11" s="19">
        <v>35</v>
      </c>
      <c r="F11" s="22">
        <v>0.2</v>
      </c>
    </row>
    <row r="12" spans="1:6" ht="12.75">
      <c r="A12" s="13" t="s">
        <v>16</v>
      </c>
      <c r="B12" s="16" t="s">
        <v>3</v>
      </c>
      <c r="C12" s="16" t="s">
        <v>3</v>
      </c>
      <c r="D12" s="16" t="s">
        <v>5</v>
      </c>
      <c r="E12" s="19">
        <v>0</v>
      </c>
      <c r="F12" s="22">
        <v>0.2</v>
      </c>
    </row>
    <row r="13" spans="1:6" ht="12.75">
      <c r="A13" s="13" t="s">
        <v>17</v>
      </c>
      <c r="B13" s="16" t="s">
        <v>3</v>
      </c>
      <c r="C13" s="16" t="s">
        <v>5</v>
      </c>
      <c r="D13" s="16" t="s">
        <v>5</v>
      </c>
      <c r="E13" s="19">
        <v>0</v>
      </c>
      <c r="F13" s="22">
        <v>0.2</v>
      </c>
    </row>
    <row r="14" spans="1:6" ht="12.75">
      <c r="A14" s="13" t="s">
        <v>18</v>
      </c>
      <c r="B14" s="16" t="s">
        <v>3</v>
      </c>
      <c r="C14" s="16" t="s">
        <v>3</v>
      </c>
      <c r="D14" s="16" t="s">
        <v>5</v>
      </c>
      <c r="E14" s="19">
        <v>0</v>
      </c>
      <c r="F14" s="22">
        <v>0.2</v>
      </c>
    </row>
    <row r="15" spans="1:6" ht="12.75">
      <c r="A15" s="13" t="s">
        <v>19</v>
      </c>
      <c r="B15" s="16" t="s">
        <v>3</v>
      </c>
      <c r="C15" s="16" t="s">
        <v>5</v>
      </c>
      <c r="D15" s="16" t="s">
        <v>5</v>
      </c>
      <c r="E15" s="19">
        <v>0</v>
      </c>
      <c r="F15" s="22">
        <v>0.2</v>
      </c>
    </row>
    <row r="16" spans="1:6" ht="12.75">
      <c r="A16" s="13" t="s">
        <v>20</v>
      </c>
      <c r="B16" s="16" t="s">
        <v>3</v>
      </c>
      <c r="C16" s="16" t="s">
        <v>3</v>
      </c>
      <c r="D16" s="16" t="s">
        <v>5</v>
      </c>
      <c r="E16" s="19">
        <v>0</v>
      </c>
      <c r="F16" s="22">
        <v>0.2</v>
      </c>
    </row>
    <row r="17" spans="1:6" ht="12.75">
      <c r="A17" s="13" t="s">
        <v>21</v>
      </c>
      <c r="B17" s="16" t="s">
        <v>3</v>
      </c>
      <c r="C17" s="16" t="s">
        <v>5</v>
      </c>
      <c r="D17" s="16" t="s">
        <v>5</v>
      </c>
      <c r="E17" s="19">
        <v>0</v>
      </c>
      <c r="F17" s="22">
        <v>0.2</v>
      </c>
    </row>
    <row r="18" spans="1:6" ht="12.75">
      <c r="A18" s="13" t="s">
        <v>22</v>
      </c>
      <c r="B18" s="16" t="s">
        <v>3</v>
      </c>
      <c r="C18" s="16" t="s">
        <v>3</v>
      </c>
      <c r="D18" s="16" t="s">
        <v>5</v>
      </c>
      <c r="E18" s="19">
        <v>0</v>
      </c>
      <c r="F18" s="22">
        <v>0.2</v>
      </c>
    </row>
    <row r="19" spans="1:6" ht="12.75">
      <c r="A19" s="13" t="s">
        <v>23</v>
      </c>
      <c r="B19" s="16" t="s">
        <v>3</v>
      </c>
      <c r="C19" s="16" t="s">
        <v>5</v>
      </c>
      <c r="D19" s="16" t="s">
        <v>5</v>
      </c>
      <c r="E19" s="19">
        <v>0</v>
      </c>
      <c r="F19" s="22">
        <v>0.2</v>
      </c>
    </row>
    <row r="20" spans="1:6" ht="12.75">
      <c r="A20" s="13" t="s">
        <v>24</v>
      </c>
      <c r="B20" s="16" t="s">
        <v>3</v>
      </c>
      <c r="C20" s="16" t="s">
        <v>3</v>
      </c>
      <c r="D20" s="16" t="s">
        <v>5</v>
      </c>
      <c r="E20" s="19">
        <v>0</v>
      </c>
      <c r="F20" s="22">
        <v>0.2</v>
      </c>
    </row>
    <row r="21" spans="1:6" ht="12.75">
      <c r="A21" s="13" t="s">
        <v>25</v>
      </c>
      <c r="B21" s="16" t="s">
        <v>3</v>
      </c>
      <c r="C21" s="16" t="s">
        <v>5</v>
      </c>
      <c r="D21" s="16" t="s">
        <v>5</v>
      </c>
      <c r="E21" s="19">
        <v>0</v>
      </c>
      <c r="F21" s="22">
        <v>0.2</v>
      </c>
    </row>
    <row r="22" spans="1:6" ht="12.75">
      <c r="A22" s="13" t="s">
        <v>26</v>
      </c>
      <c r="B22" s="16" t="s">
        <v>3</v>
      </c>
      <c r="C22" s="16" t="s">
        <v>3</v>
      </c>
      <c r="D22" s="16" t="s">
        <v>5</v>
      </c>
      <c r="E22" s="19">
        <v>0</v>
      </c>
      <c r="F22" s="22">
        <v>0.2</v>
      </c>
    </row>
    <row r="23" spans="1:6" ht="12.75">
      <c r="A23" s="13" t="s">
        <v>27</v>
      </c>
      <c r="B23" s="16" t="s">
        <v>3</v>
      </c>
      <c r="C23" s="16" t="s">
        <v>5</v>
      </c>
      <c r="D23" s="16" t="s">
        <v>5</v>
      </c>
      <c r="E23" s="19">
        <v>0</v>
      </c>
      <c r="F23" s="22">
        <v>0.2</v>
      </c>
    </row>
    <row r="24" spans="1:6" ht="13.5" thickBot="1">
      <c r="A24" s="14" t="s">
        <v>28</v>
      </c>
      <c r="B24" s="17" t="s">
        <v>3</v>
      </c>
      <c r="C24" s="17" t="s">
        <v>3</v>
      </c>
      <c r="D24" s="17" t="s">
        <v>5</v>
      </c>
      <c r="E24" s="20">
        <v>0</v>
      </c>
      <c r="F24" s="23">
        <v>0.1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1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5" sqref="D5"/>
    </sheetView>
  </sheetViews>
  <sheetFormatPr defaultColWidth="9.140625" defaultRowHeight="12.75"/>
  <cols>
    <col min="1" max="1" width="23.57421875" style="5" bestFit="1" customWidth="1"/>
    <col min="2" max="2" width="4.00390625" style="6" customWidth="1"/>
    <col min="3" max="3" width="4.00390625" style="7" bestFit="1" customWidth="1"/>
    <col min="4" max="27" width="4.00390625" style="7" customWidth="1"/>
    <col min="28" max="28" width="3.28125" style="7" bestFit="1" customWidth="1"/>
    <col min="29" max="16384" width="9.140625" style="7" customWidth="1"/>
  </cols>
  <sheetData>
    <row r="2" spans="1:28" s="10" customFormat="1" ht="83.25">
      <c r="A2" s="5"/>
      <c r="B2" s="5"/>
      <c r="C2" s="8" t="s">
        <v>4</v>
      </c>
      <c r="D2" s="9" t="str">
        <f>+A5</f>
        <v>Person 1 Name</v>
      </c>
      <c r="E2" s="9" t="str">
        <f>+A6</f>
        <v>Person 2 Name</v>
      </c>
      <c r="F2" s="9" t="str">
        <f>+A7</f>
        <v>Person 3 Name</v>
      </c>
      <c r="G2" s="9" t="str">
        <f>+A8</f>
        <v>Person 4 Name</v>
      </c>
      <c r="H2" s="9" t="str">
        <f>+A9</f>
        <v>Person 5 Name</v>
      </c>
      <c r="I2" s="9" t="str">
        <f>+A10</f>
        <v>Person 6 Name</v>
      </c>
      <c r="J2" s="9" t="str">
        <f>+A11</f>
        <v>Person 7 Name</v>
      </c>
      <c r="K2" s="9" t="str">
        <f>+A12</f>
        <v>Person 8 Name</v>
      </c>
      <c r="L2" s="9" t="str">
        <f>+A13</f>
        <v>Person 9 Name</v>
      </c>
      <c r="M2" s="9" t="str">
        <f>+A14</f>
        <v>Person 10 Name</v>
      </c>
      <c r="N2" s="9" t="str">
        <f>+A15</f>
        <v>Person 11 Name</v>
      </c>
      <c r="O2" s="9" t="str">
        <f>+A16</f>
        <v>Person 12 Name</v>
      </c>
      <c r="P2" s="9" t="str">
        <f>+A17</f>
        <v>Person 13 Name</v>
      </c>
      <c r="Q2" s="9" t="str">
        <f>+A18</f>
        <v>Person 14 Name</v>
      </c>
      <c r="R2" s="9" t="str">
        <f>+A19</f>
        <v>Person 15 Name</v>
      </c>
      <c r="S2" s="9" t="str">
        <f>+A20</f>
        <v>Person 16 Name</v>
      </c>
      <c r="T2" s="9" t="str">
        <f>+A21</f>
        <v>Person 17 Name</v>
      </c>
      <c r="U2" s="9" t="str">
        <f>+A22</f>
        <v>Person 18 Name</v>
      </c>
      <c r="V2" s="9" t="str">
        <f>+A23</f>
        <v>Person 19 Name</v>
      </c>
      <c r="W2" s="9" t="str">
        <f>+A24</f>
        <v>Person 20 Name</v>
      </c>
      <c r="X2" s="9" t="str">
        <f>+A25</f>
        <v>Person 21 Name</v>
      </c>
      <c r="Y2" s="9" t="str">
        <f>+A26</f>
        <v>Person 22 Name</v>
      </c>
      <c r="Z2" s="9" t="str">
        <f>+A27</f>
        <v>Person 23 Name</v>
      </c>
      <c r="AA2" s="9"/>
      <c r="AB2" s="8" t="s">
        <v>29</v>
      </c>
    </row>
    <row r="3" spans="1:28" s="10" customFormat="1" ht="50.25">
      <c r="A3" s="5" t="s">
        <v>32</v>
      </c>
      <c r="B3" s="5"/>
      <c r="D3" s="8" t="str">
        <f>IF(D4&gt;49,IF(D4&gt;99,"Notary","Freemail"),"Untrusted")</f>
        <v>Notary</v>
      </c>
      <c r="E3" s="8" t="str">
        <f aca="true" t="shared" si="0" ref="E3:Z3">IF(E4&gt;49,IF(E4&gt;99,"Notary","Freemail"),"Untrusted")</f>
        <v>Notary</v>
      </c>
      <c r="F3" s="8" t="str">
        <f t="shared" si="0"/>
        <v>Notary</v>
      </c>
      <c r="G3" s="8" t="str">
        <f t="shared" si="0"/>
        <v>Notary</v>
      </c>
      <c r="H3" s="8" t="str">
        <f t="shared" si="0"/>
        <v>Notary</v>
      </c>
      <c r="I3" s="8" t="str">
        <f t="shared" si="0"/>
        <v>Notary</v>
      </c>
      <c r="J3" s="8" t="str">
        <f t="shared" si="0"/>
        <v>Freemail</v>
      </c>
      <c r="K3" s="8" t="str">
        <f t="shared" si="0"/>
        <v>Untrusted</v>
      </c>
      <c r="L3" s="8" t="str">
        <f t="shared" si="0"/>
        <v>Freemail</v>
      </c>
      <c r="M3" s="8" t="str">
        <f t="shared" si="0"/>
        <v>Untrusted</v>
      </c>
      <c r="N3" s="8" t="str">
        <f t="shared" si="0"/>
        <v>Untrusted</v>
      </c>
      <c r="O3" s="8" t="str">
        <f t="shared" si="0"/>
        <v>Untrusted</v>
      </c>
      <c r="P3" s="8" t="str">
        <f t="shared" si="0"/>
        <v>Untrusted</v>
      </c>
      <c r="Q3" s="8" t="str">
        <f t="shared" si="0"/>
        <v>Untrusted</v>
      </c>
      <c r="R3" s="8" t="str">
        <f t="shared" si="0"/>
        <v>Untrusted</v>
      </c>
      <c r="S3" s="8" t="str">
        <f t="shared" si="0"/>
        <v>Untrusted</v>
      </c>
      <c r="T3" s="8" t="str">
        <f t="shared" si="0"/>
        <v>Untrusted</v>
      </c>
      <c r="U3" s="8" t="str">
        <f t="shared" si="0"/>
        <v>Untrusted</v>
      </c>
      <c r="V3" s="8" t="str">
        <f t="shared" si="0"/>
        <v>Untrusted</v>
      </c>
      <c r="W3" s="8" t="str">
        <f t="shared" si="0"/>
        <v>Untrusted</v>
      </c>
      <c r="X3" s="8" t="str">
        <f t="shared" si="0"/>
        <v>Untrusted</v>
      </c>
      <c r="Y3" s="8" t="str">
        <f t="shared" si="0"/>
        <v>Untrusted</v>
      </c>
      <c r="Z3" s="8" t="str">
        <f t="shared" si="0"/>
        <v>Untrusted</v>
      </c>
      <c r="AA3" s="8"/>
      <c r="AB3" s="8"/>
    </row>
    <row r="4" spans="1:26" s="10" customFormat="1" ht="12.75">
      <c r="A4" s="5" t="s">
        <v>33</v>
      </c>
      <c r="B4" s="5"/>
      <c r="D4" s="10">
        <f>+Attendees!E2</f>
        <v>100</v>
      </c>
      <c r="E4" s="10">
        <f>+Attendees!E3</f>
        <v>100</v>
      </c>
      <c r="F4" s="10">
        <f>+Attendees!E4</f>
        <v>100</v>
      </c>
      <c r="G4" s="10">
        <f>+Attendees!E5</f>
        <v>100</v>
      </c>
      <c r="H4" s="10">
        <f>+Attendees!E6</f>
        <v>100</v>
      </c>
      <c r="I4" s="10">
        <f>+Attendees!E7</f>
        <v>100</v>
      </c>
      <c r="J4" s="10">
        <f>+Attendees!E8</f>
        <v>70</v>
      </c>
      <c r="K4" s="10">
        <f>+Attendees!E9</f>
        <v>40</v>
      </c>
      <c r="L4" s="10">
        <f>+Attendees!E10</f>
        <v>65</v>
      </c>
      <c r="M4" s="10">
        <f>+Attendees!E11</f>
        <v>35</v>
      </c>
      <c r="N4" s="10">
        <f>+Attendees!E12</f>
        <v>0</v>
      </c>
      <c r="O4" s="10">
        <f>+Attendees!E13</f>
        <v>0</v>
      </c>
      <c r="P4" s="10">
        <f>+Attendees!E14</f>
        <v>0</v>
      </c>
      <c r="Q4" s="10">
        <f>+Attendees!E15</f>
        <v>0</v>
      </c>
      <c r="R4" s="10">
        <f>+Attendees!E16</f>
        <v>0</v>
      </c>
      <c r="S4" s="10">
        <f>+Attendees!E17</f>
        <v>0</v>
      </c>
      <c r="T4" s="10">
        <f>+Attendees!E18</f>
        <v>0</v>
      </c>
      <c r="U4" s="10">
        <f>+Attendees!E19</f>
        <v>0</v>
      </c>
      <c r="V4" s="10">
        <f>+Attendees!E20</f>
        <v>0</v>
      </c>
      <c r="W4" s="10">
        <f>+Attendees!E21</f>
        <v>0</v>
      </c>
      <c r="X4" s="10">
        <f>+Attendees!E22</f>
        <v>0</v>
      </c>
      <c r="Y4" s="10">
        <f>+Attendees!E23</f>
        <v>0</v>
      </c>
      <c r="Z4" s="10">
        <f>+Attendees!E24</f>
        <v>0</v>
      </c>
    </row>
    <row r="5" spans="1:28" ht="12.75">
      <c r="A5" s="11" t="str">
        <f ca="1">CELL("contents",Attendees!A2)</f>
        <v>Person 1 Name</v>
      </c>
      <c r="C5" s="7">
        <f>+Attendees!F2</f>
        <v>35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f>$C5</f>
        <v>35</v>
      </c>
      <c r="K5" s="7">
        <f>$C5</f>
        <v>35</v>
      </c>
      <c r="L5" s="7">
        <f>$C5</f>
        <v>35</v>
      </c>
      <c r="M5" s="7">
        <f>$C5</f>
        <v>35</v>
      </c>
      <c r="P5" s="7">
        <f aca="true" t="shared" si="1" ref="P5:Q9">$C5</f>
        <v>35</v>
      </c>
      <c r="S5" s="7">
        <f aca="true" t="shared" si="2" ref="S5:T9">$C5</f>
        <v>35</v>
      </c>
      <c r="V5" s="7">
        <f>$C5</f>
        <v>35</v>
      </c>
      <c r="W5" s="7">
        <f>$C5</f>
        <v>35</v>
      </c>
      <c r="Z5" s="7">
        <f aca="true" t="shared" si="3" ref="X5:Z8">$C5</f>
        <v>35</v>
      </c>
      <c r="AB5" s="7">
        <f aca="true" t="shared" si="4" ref="AB5:AB10">COUNTIF(D5:AA5,"&gt;0.1")</f>
        <v>9</v>
      </c>
    </row>
    <row r="6" spans="1:28" ht="12.75">
      <c r="A6" s="11" t="str">
        <f ca="1">CELL("contents",Attendees!A3)</f>
        <v>Person 2 Name</v>
      </c>
      <c r="C6" s="7">
        <f>+Attendees!F3</f>
        <v>35</v>
      </c>
      <c r="D6" s="7">
        <v>0</v>
      </c>
      <c r="E6" s="7">
        <v>0</v>
      </c>
      <c r="F6" s="7">
        <v>0.1</v>
      </c>
      <c r="G6" s="7">
        <v>0</v>
      </c>
      <c r="H6" s="7">
        <v>0</v>
      </c>
      <c r="I6" s="7">
        <v>0</v>
      </c>
      <c r="K6" s="7">
        <v>0.1</v>
      </c>
      <c r="L6" s="7">
        <v>0.1</v>
      </c>
      <c r="M6" s="7">
        <v>0.1</v>
      </c>
      <c r="O6" s="7">
        <f>$C6</f>
        <v>35</v>
      </c>
      <c r="P6" s="7">
        <f t="shared" si="1"/>
        <v>35</v>
      </c>
      <c r="R6" s="7">
        <f>$C6</f>
        <v>35</v>
      </c>
      <c r="S6" s="7">
        <f t="shared" si="2"/>
        <v>35</v>
      </c>
      <c r="T6" s="7">
        <f>$C6</f>
        <v>35</v>
      </c>
      <c r="U6" s="7">
        <f>$C6</f>
        <v>35</v>
      </c>
      <c r="V6" s="7">
        <f>$C6</f>
        <v>35</v>
      </c>
      <c r="X6" s="7">
        <f t="shared" si="3"/>
        <v>35</v>
      </c>
      <c r="Z6" s="7">
        <f t="shared" si="3"/>
        <v>35</v>
      </c>
      <c r="AB6" s="7">
        <f t="shared" si="4"/>
        <v>9</v>
      </c>
    </row>
    <row r="7" spans="1:28" ht="12.75">
      <c r="A7" s="11" t="str">
        <f ca="1">CELL("contents",Attendees!A4)</f>
        <v>Person 3 Name</v>
      </c>
      <c r="C7" s="7">
        <f>+Attendees!F4</f>
        <v>35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K7" s="7">
        <v>0.1</v>
      </c>
      <c r="L7" s="7">
        <v>0.1</v>
      </c>
      <c r="M7" s="7">
        <v>0.1</v>
      </c>
      <c r="N7" s="7">
        <f aca="true" t="shared" si="5" ref="N7:N14">$C7</f>
        <v>35</v>
      </c>
      <c r="O7" s="7">
        <f>$C7</f>
        <v>35</v>
      </c>
      <c r="P7" s="7">
        <f t="shared" si="1"/>
        <v>35</v>
      </c>
      <c r="Q7" s="7">
        <f t="shared" si="1"/>
        <v>35</v>
      </c>
      <c r="R7" s="7">
        <f>$C7</f>
        <v>35</v>
      </c>
      <c r="S7" s="7">
        <f t="shared" si="2"/>
        <v>35</v>
      </c>
      <c r="U7" s="7">
        <f>$C7</f>
        <v>35</v>
      </c>
      <c r="X7" s="7">
        <f t="shared" si="3"/>
        <v>35</v>
      </c>
      <c r="Y7" s="7">
        <f t="shared" si="3"/>
        <v>35</v>
      </c>
      <c r="AB7" s="7">
        <f t="shared" si="4"/>
        <v>9</v>
      </c>
    </row>
    <row r="8" spans="1:28" ht="12.75">
      <c r="A8" s="11" t="str">
        <f ca="1">CELL("contents",Attendees!A5)</f>
        <v>Person 4 Name</v>
      </c>
      <c r="C8" s="7">
        <f>+Attendees!F5</f>
        <v>35</v>
      </c>
      <c r="D8" s="7">
        <v>0</v>
      </c>
      <c r="E8" s="7">
        <v>0.1</v>
      </c>
      <c r="F8" s="7">
        <v>0.1</v>
      </c>
      <c r="G8" s="7">
        <v>0</v>
      </c>
      <c r="H8" s="7">
        <v>0</v>
      </c>
      <c r="I8" s="7">
        <v>0</v>
      </c>
      <c r="K8" s="7">
        <v>0.1</v>
      </c>
      <c r="L8" s="7">
        <v>0.1</v>
      </c>
      <c r="M8" s="7">
        <v>0.1</v>
      </c>
      <c r="N8" s="7">
        <f t="shared" si="5"/>
        <v>35</v>
      </c>
      <c r="O8" s="7">
        <f>$C8</f>
        <v>35</v>
      </c>
      <c r="Q8" s="7">
        <f t="shared" si="1"/>
        <v>35</v>
      </c>
      <c r="R8" s="7">
        <f>$C8</f>
        <v>35</v>
      </c>
      <c r="T8" s="7">
        <f t="shared" si="2"/>
        <v>35</v>
      </c>
      <c r="U8" s="7">
        <f>$C8</f>
        <v>35</v>
      </c>
      <c r="W8" s="7">
        <f>$C8</f>
        <v>35</v>
      </c>
      <c r="X8" s="7">
        <f t="shared" si="3"/>
        <v>35</v>
      </c>
      <c r="Y8" s="7">
        <f t="shared" si="3"/>
        <v>35</v>
      </c>
      <c r="AB8" s="7">
        <f t="shared" si="4"/>
        <v>9</v>
      </c>
    </row>
    <row r="9" spans="1:28" ht="12.75">
      <c r="A9" s="11" t="str">
        <f ca="1">CELL("contents",Attendees!A6)</f>
        <v>Person 5 Name</v>
      </c>
      <c r="C9" s="7">
        <f>+Attendees!F6</f>
        <v>35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K9" s="7">
        <f>$C9</f>
        <v>35</v>
      </c>
      <c r="M9" s="7">
        <f>$C9</f>
        <v>35</v>
      </c>
      <c r="N9" s="7">
        <f t="shared" si="5"/>
        <v>35</v>
      </c>
      <c r="Q9" s="7">
        <f t="shared" si="1"/>
        <v>35</v>
      </c>
      <c r="T9" s="7">
        <f t="shared" si="2"/>
        <v>35</v>
      </c>
      <c r="V9" s="7">
        <f>$C9</f>
        <v>35</v>
      </c>
      <c r="W9" s="7">
        <f>$C9</f>
        <v>35</v>
      </c>
      <c r="Y9" s="7">
        <f>$C9</f>
        <v>35</v>
      </c>
      <c r="Z9" s="7">
        <f>$C7</f>
        <v>35</v>
      </c>
      <c r="AB9" s="7">
        <f t="shared" si="4"/>
        <v>9</v>
      </c>
    </row>
    <row r="10" spans="1:28" ht="12.75">
      <c r="A10" s="11" t="str">
        <f ca="1">CELL("contents",Attendees!A7)</f>
        <v>Person 6 Name</v>
      </c>
      <c r="C10" s="7">
        <f>+Attendees!F7</f>
        <v>10</v>
      </c>
      <c r="D10" s="7">
        <f>$C10</f>
        <v>10</v>
      </c>
      <c r="E10" s="7">
        <f>$C10</f>
        <v>10</v>
      </c>
      <c r="F10" s="7">
        <f>$C10</f>
        <v>10</v>
      </c>
      <c r="G10" s="7">
        <f>$C10</f>
        <v>10</v>
      </c>
      <c r="H10" s="7">
        <f>$C10</f>
        <v>10</v>
      </c>
      <c r="I10" s="7">
        <v>0</v>
      </c>
      <c r="J10" s="7">
        <f>$C10</f>
        <v>10</v>
      </c>
      <c r="K10" s="7">
        <f>$C10</f>
        <v>10</v>
      </c>
      <c r="L10" s="7">
        <f>$C10</f>
        <v>10</v>
      </c>
      <c r="M10" s="7">
        <f>$C10</f>
        <v>10</v>
      </c>
      <c r="N10" s="7">
        <f t="shared" si="5"/>
        <v>10</v>
      </c>
      <c r="O10" s="7">
        <f>$C10</f>
        <v>10</v>
      </c>
      <c r="AB10" s="7">
        <f t="shared" si="4"/>
        <v>11</v>
      </c>
    </row>
    <row r="11" spans="1:28" ht="12.75">
      <c r="A11" s="11" t="str">
        <f ca="1">CELL("contents",Attendees!A8)</f>
        <v>Person 7 Name</v>
      </c>
      <c r="C11" s="7">
        <f>+Attendees!F8</f>
        <v>0.2</v>
      </c>
      <c r="E11" s="7">
        <f>$C11</f>
        <v>0.2</v>
      </c>
      <c r="F11" s="7">
        <f>$C11</f>
        <v>0.2</v>
      </c>
      <c r="G11" s="7">
        <f>$C11</f>
        <v>0.2</v>
      </c>
      <c r="H11" s="7">
        <f>$C11</f>
        <v>0.2</v>
      </c>
      <c r="J11" s="7">
        <v>0</v>
      </c>
      <c r="K11" s="7">
        <f>$C11</f>
        <v>0.2</v>
      </c>
      <c r="L11" s="7">
        <f>$C11</f>
        <v>0.2</v>
      </c>
      <c r="M11" s="7">
        <f>$C11</f>
        <v>0.2</v>
      </c>
      <c r="N11" s="7">
        <f t="shared" si="5"/>
        <v>0.2</v>
      </c>
      <c r="V11" s="7">
        <f>$C11</f>
        <v>0.2</v>
      </c>
      <c r="X11" s="7">
        <f aca="true" t="shared" si="6" ref="X11:X17">$C11</f>
        <v>0.2</v>
      </c>
      <c r="Z11" s="7">
        <f>$C11</f>
        <v>0.2</v>
      </c>
      <c r="AB11" s="7">
        <f aca="true" t="shared" si="7" ref="AB11:AB27">COUNTIF(D11:AA11,"&gt;0.1")</f>
        <v>11</v>
      </c>
    </row>
    <row r="12" spans="1:28" ht="12.75">
      <c r="A12" s="11" t="str">
        <f ca="1">CELL("contents",Attendees!A9)</f>
        <v>Person 8 Name</v>
      </c>
      <c r="C12" s="7">
        <f>+Attendees!F9</f>
        <v>0.2</v>
      </c>
      <c r="E12" s="7">
        <v>0</v>
      </c>
      <c r="F12" s="7">
        <v>0</v>
      </c>
      <c r="G12" s="7">
        <v>0</v>
      </c>
      <c r="K12" s="7">
        <v>0</v>
      </c>
      <c r="L12" s="7">
        <f>$C12</f>
        <v>0.2</v>
      </c>
      <c r="M12" s="7">
        <f>$C12</f>
        <v>0.2</v>
      </c>
      <c r="N12" s="7">
        <f t="shared" si="5"/>
        <v>0.2</v>
      </c>
      <c r="O12" s="7">
        <f aca="true" t="shared" si="8" ref="O12:P15">$C12</f>
        <v>0.2</v>
      </c>
      <c r="P12" s="7">
        <f t="shared" si="8"/>
        <v>0.2</v>
      </c>
      <c r="Q12" s="7">
        <f aca="true" t="shared" si="9" ref="Q12:Q17">$C12</f>
        <v>0.2</v>
      </c>
      <c r="R12" s="7">
        <f aca="true" t="shared" si="10" ref="R12:R18">$C12</f>
        <v>0.2</v>
      </c>
      <c r="V12" s="7">
        <f>$C12</f>
        <v>0.2</v>
      </c>
      <c r="X12" s="7">
        <f t="shared" si="6"/>
        <v>0.2</v>
      </c>
      <c r="Z12" s="7">
        <f>$C12</f>
        <v>0.2</v>
      </c>
      <c r="AB12" s="7">
        <f t="shared" si="7"/>
        <v>10</v>
      </c>
    </row>
    <row r="13" spans="1:28" ht="12.75">
      <c r="A13" s="11" t="str">
        <f ca="1">CELL("contents",Attendees!A10)</f>
        <v>Person 9 Name</v>
      </c>
      <c r="C13" s="7">
        <f>+Attendees!F10</f>
        <v>0.2</v>
      </c>
      <c r="E13" s="7">
        <v>0</v>
      </c>
      <c r="F13" s="7">
        <v>0</v>
      </c>
      <c r="G13" s="7">
        <v>0</v>
      </c>
      <c r="H13" s="7">
        <f>$C13</f>
        <v>0.2</v>
      </c>
      <c r="L13" s="7">
        <v>0</v>
      </c>
      <c r="M13" s="7">
        <f>$C13</f>
        <v>0.2</v>
      </c>
      <c r="N13" s="7">
        <f t="shared" si="5"/>
        <v>0.2</v>
      </c>
      <c r="O13" s="7">
        <f t="shared" si="8"/>
        <v>0.2</v>
      </c>
      <c r="P13" s="7">
        <f t="shared" si="8"/>
        <v>0.2</v>
      </c>
      <c r="Q13" s="7">
        <f t="shared" si="9"/>
        <v>0.2</v>
      </c>
      <c r="R13" s="7">
        <f t="shared" si="10"/>
        <v>0.2</v>
      </c>
      <c r="S13" s="7">
        <f aca="true" t="shared" si="11" ref="S13:S19">$C13</f>
        <v>0.2</v>
      </c>
      <c r="X13" s="7">
        <f t="shared" si="6"/>
        <v>0.2</v>
      </c>
      <c r="Z13" s="7">
        <f>$C13</f>
        <v>0.2</v>
      </c>
      <c r="AB13" s="7">
        <f t="shared" si="7"/>
        <v>10</v>
      </c>
    </row>
    <row r="14" spans="1:28" ht="12.75">
      <c r="A14" s="11" t="str">
        <f ca="1">CELL("contents",Attendees!A11)</f>
        <v>Person 10 Name</v>
      </c>
      <c r="C14" s="7">
        <f>+Attendees!F11</f>
        <v>0.2</v>
      </c>
      <c r="E14" s="7">
        <v>0</v>
      </c>
      <c r="F14" s="7">
        <v>0</v>
      </c>
      <c r="G14" s="7">
        <v>0</v>
      </c>
      <c r="M14" s="7">
        <v>0</v>
      </c>
      <c r="N14" s="7">
        <f t="shared" si="5"/>
        <v>0.2</v>
      </c>
      <c r="O14" s="7">
        <f t="shared" si="8"/>
        <v>0.2</v>
      </c>
      <c r="P14" s="7">
        <f t="shared" si="8"/>
        <v>0.2</v>
      </c>
      <c r="Q14" s="7">
        <f t="shared" si="9"/>
        <v>0.2</v>
      </c>
      <c r="R14" s="7">
        <f t="shared" si="10"/>
        <v>0.2</v>
      </c>
      <c r="S14" s="7">
        <f t="shared" si="11"/>
        <v>0.2</v>
      </c>
      <c r="T14" s="7">
        <f aca="true" t="shared" si="12" ref="T14:T20">$C14</f>
        <v>0.2</v>
      </c>
      <c r="U14" s="7">
        <f>$C14</f>
        <v>0.2</v>
      </c>
      <c r="X14" s="7">
        <f t="shared" si="6"/>
        <v>0.2</v>
      </c>
      <c r="Z14" s="7">
        <f>$C14</f>
        <v>0.2</v>
      </c>
      <c r="AB14" s="7">
        <f t="shared" si="7"/>
        <v>10</v>
      </c>
    </row>
    <row r="15" spans="1:28" ht="12.75">
      <c r="A15" s="11" t="str">
        <f ca="1">CELL("contents",Attendees!A12)</f>
        <v>Person 11 Name</v>
      </c>
      <c r="C15" s="7">
        <f>+Attendees!F12</f>
        <v>0.2</v>
      </c>
      <c r="D15" s="7">
        <f>$C15</f>
        <v>0.2</v>
      </c>
      <c r="E15" s="7">
        <f>$C15</f>
        <v>0.2</v>
      </c>
      <c r="N15" s="7">
        <v>0</v>
      </c>
      <c r="O15" s="7">
        <f t="shared" si="8"/>
        <v>0.2</v>
      </c>
      <c r="P15" s="7">
        <f t="shared" si="8"/>
        <v>0.2</v>
      </c>
      <c r="Q15" s="7">
        <f t="shared" si="9"/>
        <v>0.2</v>
      </c>
      <c r="R15" s="7">
        <f t="shared" si="10"/>
        <v>0.2</v>
      </c>
      <c r="S15" s="7">
        <f t="shared" si="11"/>
        <v>0.2</v>
      </c>
      <c r="T15" s="7">
        <f t="shared" si="12"/>
        <v>0.2</v>
      </c>
      <c r="X15" s="7">
        <f t="shared" si="6"/>
        <v>0.2</v>
      </c>
      <c r="Z15" s="7">
        <f>$C15</f>
        <v>0.2</v>
      </c>
      <c r="AB15" s="7">
        <f t="shared" si="7"/>
        <v>10</v>
      </c>
    </row>
    <row r="16" spans="1:28" ht="12.75">
      <c r="A16" s="11" t="str">
        <f ca="1">CELL("contents",Attendees!A13)</f>
        <v>Person 12 Name</v>
      </c>
      <c r="C16" s="7">
        <f>+Attendees!F13</f>
        <v>0.2</v>
      </c>
      <c r="D16" s="7">
        <f>$C16</f>
        <v>0.2</v>
      </c>
      <c r="H16" s="7">
        <f>$C16</f>
        <v>0.2</v>
      </c>
      <c r="J16" s="7">
        <f aca="true" t="shared" si="13" ref="J16:J22">$C16</f>
        <v>0.2</v>
      </c>
      <c r="O16" s="7">
        <v>0</v>
      </c>
      <c r="P16" s="7">
        <f>$C16</f>
        <v>0.2</v>
      </c>
      <c r="Q16" s="7">
        <f t="shared" si="9"/>
        <v>0.2</v>
      </c>
      <c r="R16" s="7">
        <f t="shared" si="10"/>
        <v>0.2</v>
      </c>
      <c r="S16" s="7">
        <f t="shared" si="11"/>
        <v>0.2</v>
      </c>
      <c r="T16" s="7">
        <f t="shared" si="12"/>
        <v>0.2</v>
      </c>
      <c r="X16" s="7">
        <f t="shared" si="6"/>
        <v>0.2</v>
      </c>
      <c r="Y16" s="7">
        <f aca="true" t="shared" si="14" ref="Y16:Y21">$C16</f>
        <v>0.2</v>
      </c>
      <c r="AB16" s="7">
        <f t="shared" si="7"/>
        <v>10</v>
      </c>
    </row>
    <row r="17" spans="1:28" ht="12.75">
      <c r="A17" s="11" t="str">
        <f ca="1">CELL("contents",Attendees!A14)</f>
        <v>Person 13 Name</v>
      </c>
      <c r="C17" s="7">
        <f>+Attendees!F14</f>
        <v>0.2</v>
      </c>
      <c r="G17" s="7">
        <f>$C17</f>
        <v>0.2</v>
      </c>
      <c r="H17" s="7">
        <f>$C17</f>
        <v>0.2</v>
      </c>
      <c r="I17" s="7">
        <f aca="true" t="shared" si="15" ref="I17:I23">$C17</f>
        <v>0.2</v>
      </c>
      <c r="J17" s="7">
        <f t="shared" si="13"/>
        <v>0.2</v>
      </c>
      <c r="P17" s="7">
        <v>0</v>
      </c>
      <c r="Q17" s="7">
        <f t="shared" si="9"/>
        <v>0.2</v>
      </c>
      <c r="R17" s="7">
        <f t="shared" si="10"/>
        <v>0.2</v>
      </c>
      <c r="S17" s="7">
        <f t="shared" si="11"/>
        <v>0.2</v>
      </c>
      <c r="T17" s="7">
        <f t="shared" si="12"/>
        <v>0.2</v>
      </c>
      <c r="X17" s="7">
        <f t="shared" si="6"/>
        <v>0.2</v>
      </c>
      <c r="Y17" s="7">
        <f t="shared" si="14"/>
        <v>0.2</v>
      </c>
      <c r="AB17" s="7">
        <f t="shared" si="7"/>
        <v>10</v>
      </c>
    </row>
    <row r="18" spans="1:28" ht="12.75">
      <c r="A18" s="11" t="str">
        <f ca="1">CELL("contents",Attendees!A15)</f>
        <v>Person 14 Name</v>
      </c>
      <c r="C18" s="7">
        <f>+Attendees!F15</f>
        <v>0.2</v>
      </c>
      <c r="D18" s="7">
        <f>$C18</f>
        <v>0.2</v>
      </c>
      <c r="E18" s="7">
        <f>$C18</f>
        <v>0.2</v>
      </c>
      <c r="I18" s="7">
        <f t="shared" si="15"/>
        <v>0.2</v>
      </c>
      <c r="J18" s="7">
        <f t="shared" si="13"/>
        <v>0.2</v>
      </c>
      <c r="Q18" s="7">
        <v>0</v>
      </c>
      <c r="R18" s="7">
        <f t="shared" si="10"/>
        <v>0.2</v>
      </c>
      <c r="S18" s="7">
        <f t="shared" si="11"/>
        <v>0.2</v>
      </c>
      <c r="T18" s="7">
        <f t="shared" si="12"/>
        <v>0.2</v>
      </c>
      <c r="U18" s="7">
        <f>$C18</f>
        <v>0.2</v>
      </c>
      <c r="W18" s="7">
        <f aca="true" t="shared" si="16" ref="W18:W23">$C18</f>
        <v>0.2</v>
      </c>
      <c r="Y18" s="7">
        <f t="shared" si="14"/>
        <v>0.2</v>
      </c>
      <c r="AB18" s="7">
        <f t="shared" si="7"/>
        <v>10</v>
      </c>
    </row>
    <row r="19" spans="1:28" ht="12.75">
      <c r="A19" s="11" t="str">
        <f ca="1">CELL("contents",Attendees!A16)</f>
        <v>Person 15 Name</v>
      </c>
      <c r="C19" s="7">
        <f>+Attendees!F16</f>
        <v>0.2</v>
      </c>
      <c r="D19" s="7">
        <f>$C19</f>
        <v>0.2</v>
      </c>
      <c r="H19" s="7">
        <f>$C19</f>
        <v>0.2</v>
      </c>
      <c r="I19" s="7">
        <f t="shared" si="15"/>
        <v>0.2</v>
      </c>
      <c r="J19" s="7">
        <f t="shared" si="13"/>
        <v>0.2</v>
      </c>
      <c r="R19" s="7">
        <v>0</v>
      </c>
      <c r="S19" s="7">
        <f t="shared" si="11"/>
        <v>0.2</v>
      </c>
      <c r="T19" s="7">
        <f t="shared" si="12"/>
        <v>0.2</v>
      </c>
      <c r="U19" s="7">
        <f>$C19</f>
        <v>0.2</v>
      </c>
      <c r="V19" s="7">
        <f>$C19</f>
        <v>0.2</v>
      </c>
      <c r="W19" s="7">
        <f t="shared" si="16"/>
        <v>0.2</v>
      </c>
      <c r="Y19" s="7">
        <f t="shared" si="14"/>
        <v>0.2</v>
      </c>
      <c r="AB19" s="7">
        <f t="shared" si="7"/>
        <v>10</v>
      </c>
    </row>
    <row r="20" spans="1:28" ht="12.75">
      <c r="A20" s="11" t="str">
        <f ca="1">CELL("contents",Attendees!A17)</f>
        <v>Person 16 Name</v>
      </c>
      <c r="C20" s="7">
        <f>+Attendees!F17</f>
        <v>0.2</v>
      </c>
      <c r="G20" s="7">
        <f>$C20</f>
        <v>0.2</v>
      </c>
      <c r="H20" s="7">
        <f>$C20</f>
        <v>0.2</v>
      </c>
      <c r="I20" s="7">
        <f t="shared" si="15"/>
        <v>0.2</v>
      </c>
      <c r="J20" s="7">
        <f t="shared" si="13"/>
        <v>0.2</v>
      </c>
      <c r="K20" s="7">
        <f>$C20</f>
        <v>0.2</v>
      </c>
      <c r="S20" s="7">
        <v>0</v>
      </c>
      <c r="T20" s="7">
        <f t="shared" si="12"/>
        <v>0.2</v>
      </c>
      <c r="U20" s="7">
        <f>$C20</f>
        <v>0.2</v>
      </c>
      <c r="V20" s="7">
        <f>$C20</f>
        <v>0.2</v>
      </c>
      <c r="W20" s="7">
        <f t="shared" si="16"/>
        <v>0.2</v>
      </c>
      <c r="Y20" s="7">
        <f t="shared" si="14"/>
        <v>0.2</v>
      </c>
      <c r="AB20" s="7">
        <f t="shared" si="7"/>
        <v>10</v>
      </c>
    </row>
    <row r="21" spans="1:28" ht="12.75">
      <c r="A21" s="11" t="str">
        <f ca="1">CELL("contents",Attendees!A18)</f>
        <v>Person 17 Name</v>
      </c>
      <c r="C21" s="7">
        <f>+Attendees!F18</f>
        <v>0.2</v>
      </c>
      <c r="D21" s="7">
        <f>$C21</f>
        <v>0.2</v>
      </c>
      <c r="F21" s="7">
        <f>$C21</f>
        <v>0.2</v>
      </c>
      <c r="I21" s="7">
        <f t="shared" si="15"/>
        <v>0.2</v>
      </c>
      <c r="J21" s="7">
        <f t="shared" si="13"/>
        <v>0.2</v>
      </c>
      <c r="K21" s="7">
        <f>$C21</f>
        <v>0.2</v>
      </c>
      <c r="L21" s="7">
        <f>$C21</f>
        <v>0.2</v>
      </c>
      <c r="T21" s="7">
        <v>0</v>
      </c>
      <c r="U21" s="7">
        <f>$C21</f>
        <v>0.2</v>
      </c>
      <c r="V21" s="7">
        <f>$C21</f>
        <v>0.2</v>
      </c>
      <c r="W21" s="7">
        <f t="shared" si="16"/>
        <v>0.2</v>
      </c>
      <c r="Y21" s="7">
        <f t="shared" si="14"/>
        <v>0.2</v>
      </c>
      <c r="AB21" s="7">
        <f t="shared" si="7"/>
        <v>10</v>
      </c>
    </row>
    <row r="22" spans="1:28" ht="12.75">
      <c r="A22" s="11" t="str">
        <f ca="1">CELL("contents",Attendees!A19)</f>
        <v>Person 18 Name</v>
      </c>
      <c r="C22" s="7">
        <f>+Attendees!F19</f>
        <v>0.2</v>
      </c>
      <c r="D22" s="7">
        <f>$C22</f>
        <v>0.2</v>
      </c>
      <c r="H22" s="7">
        <f>$C22</f>
        <v>0.2</v>
      </c>
      <c r="I22" s="7">
        <f t="shared" si="15"/>
        <v>0.2</v>
      </c>
      <c r="J22" s="7">
        <f t="shared" si="13"/>
        <v>0.2</v>
      </c>
      <c r="K22" s="7">
        <f>$C22</f>
        <v>0.2</v>
      </c>
      <c r="L22" s="7">
        <f>$C22</f>
        <v>0.2</v>
      </c>
      <c r="N22" s="7">
        <f aca="true" t="shared" si="17" ref="N22:P24">$C22</f>
        <v>0.2</v>
      </c>
      <c r="O22" s="7">
        <f t="shared" si="17"/>
        <v>0.2</v>
      </c>
      <c r="P22" s="7">
        <f t="shared" si="17"/>
        <v>0.2</v>
      </c>
      <c r="U22" s="7">
        <v>0</v>
      </c>
      <c r="W22" s="7">
        <f t="shared" si="16"/>
        <v>0.2</v>
      </c>
      <c r="AB22" s="7">
        <f t="shared" si="7"/>
        <v>10</v>
      </c>
    </row>
    <row r="23" spans="1:28" ht="12.75">
      <c r="A23" s="11" t="str">
        <f ca="1">CELL("contents",Attendees!A20)</f>
        <v>Person 19 Name</v>
      </c>
      <c r="C23" s="7">
        <f>+Attendees!F20</f>
        <v>0.2</v>
      </c>
      <c r="F23" s="7">
        <f>$C23</f>
        <v>0.2</v>
      </c>
      <c r="G23" s="7">
        <f>$C23</f>
        <v>0.2</v>
      </c>
      <c r="I23" s="7">
        <f t="shared" si="15"/>
        <v>0.2</v>
      </c>
      <c r="L23" s="7">
        <f>$C23</f>
        <v>0.2</v>
      </c>
      <c r="M23" s="7">
        <f>$C23</f>
        <v>0.2</v>
      </c>
      <c r="N23" s="7">
        <f t="shared" si="17"/>
        <v>0.2</v>
      </c>
      <c r="O23" s="7">
        <f t="shared" si="17"/>
        <v>0.2</v>
      </c>
      <c r="P23" s="7">
        <f t="shared" si="17"/>
        <v>0.2</v>
      </c>
      <c r="Q23" s="7">
        <f>$C23</f>
        <v>0.2</v>
      </c>
      <c r="V23" s="7">
        <v>0</v>
      </c>
      <c r="W23" s="7">
        <f t="shared" si="16"/>
        <v>0.2</v>
      </c>
      <c r="AB23" s="7">
        <f t="shared" si="7"/>
        <v>10</v>
      </c>
    </row>
    <row r="24" spans="1:28" ht="12.75">
      <c r="A24" s="11" t="str">
        <f ca="1">CELL("contents",Attendees!A21)</f>
        <v>Person 20 Name</v>
      </c>
      <c r="C24" s="7">
        <f>+Attendees!F21</f>
        <v>0.2</v>
      </c>
      <c r="E24" s="7">
        <f>$C24</f>
        <v>0.2</v>
      </c>
      <c r="F24" s="7">
        <f>$C24</f>
        <v>0.2</v>
      </c>
      <c r="J24" s="7">
        <f>$C24</f>
        <v>0.2</v>
      </c>
      <c r="K24" s="7">
        <f>$C24</f>
        <v>0.2</v>
      </c>
      <c r="L24" s="7">
        <f>$C24</f>
        <v>0.2</v>
      </c>
      <c r="M24" s="7">
        <f>$C24</f>
        <v>0.2</v>
      </c>
      <c r="N24" s="7">
        <f t="shared" si="17"/>
        <v>0.2</v>
      </c>
      <c r="O24" s="7">
        <f t="shared" si="17"/>
        <v>0.2</v>
      </c>
      <c r="P24" s="7">
        <f t="shared" si="17"/>
        <v>0.2</v>
      </c>
      <c r="W24" s="7">
        <v>0</v>
      </c>
      <c r="Y24" s="7">
        <f>$C24</f>
        <v>0.2</v>
      </c>
      <c r="AB24" s="7">
        <f t="shared" si="7"/>
        <v>10</v>
      </c>
    </row>
    <row r="25" spans="1:28" ht="12.75">
      <c r="A25" s="11" t="str">
        <f ca="1">CELL("contents",Attendees!A22)</f>
        <v>Person 21 Name</v>
      </c>
      <c r="C25" s="7">
        <f>+Attendees!F22</f>
        <v>0.2</v>
      </c>
      <c r="D25" s="7">
        <f>$C25</f>
        <v>0.2</v>
      </c>
      <c r="H25" s="7">
        <f>$C25</f>
        <v>0.2</v>
      </c>
      <c r="I25" s="7">
        <f>$C25</f>
        <v>0.2</v>
      </c>
      <c r="Q25" s="7">
        <f aca="true" t="shared" si="18" ref="O25:W27">$C25</f>
        <v>0.2</v>
      </c>
      <c r="R25" s="7">
        <f t="shared" si="18"/>
        <v>0.2</v>
      </c>
      <c r="S25" s="7">
        <f t="shared" si="18"/>
        <v>0.2</v>
      </c>
      <c r="T25" s="7">
        <f t="shared" si="18"/>
        <v>0.2</v>
      </c>
      <c r="U25" s="7">
        <f t="shared" si="18"/>
        <v>0.2</v>
      </c>
      <c r="V25" s="7">
        <f t="shared" si="18"/>
        <v>0.2</v>
      </c>
      <c r="X25" s="7">
        <v>0</v>
      </c>
      <c r="Y25" s="7">
        <f>$C25</f>
        <v>0.2</v>
      </c>
      <c r="AB25" s="7">
        <f t="shared" si="7"/>
        <v>10</v>
      </c>
    </row>
    <row r="26" spans="1:28" ht="12.75">
      <c r="A26" s="11" t="str">
        <f ca="1">CELL("contents",Attendees!A23)</f>
        <v>Person 22 Name</v>
      </c>
      <c r="C26" s="7">
        <f>+Attendees!F23</f>
        <v>0.2</v>
      </c>
      <c r="D26" s="7">
        <f>$C26</f>
        <v>0.2</v>
      </c>
      <c r="E26" s="7">
        <f>$C26</f>
        <v>0.2</v>
      </c>
      <c r="I26" s="7">
        <f aca="true" t="shared" si="19" ref="I26:N27">$C26</f>
        <v>0.2</v>
      </c>
      <c r="J26" s="7">
        <f t="shared" si="19"/>
        <v>0.2</v>
      </c>
      <c r="K26" s="7">
        <f t="shared" si="19"/>
        <v>0.2</v>
      </c>
      <c r="L26" s="7">
        <f t="shared" si="19"/>
        <v>0.2</v>
      </c>
      <c r="M26" s="7">
        <f t="shared" si="19"/>
        <v>0.2</v>
      </c>
      <c r="N26" s="7">
        <f t="shared" si="19"/>
        <v>0.2</v>
      </c>
      <c r="U26" s="7">
        <f t="shared" si="18"/>
        <v>0.2</v>
      </c>
      <c r="V26" s="7">
        <f t="shared" si="18"/>
        <v>0.2</v>
      </c>
      <c r="Y26" s="7">
        <v>0</v>
      </c>
      <c r="AB26" s="7">
        <f t="shared" si="7"/>
        <v>10</v>
      </c>
    </row>
    <row r="27" spans="1:28" ht="12.75">
      <c r="A27" s="11" t="str">
        <f ca="1">CELL("contents",Attendees!A24)</f>
        <v>Person 23 Name</v>
      </c>
      <c r="C27" s="7">
        <f>+Attendees!F24</f>
        <v>0.1</v>
      </c>
      <c r="F27" s="7">
        <f>$C27</f>
        <v>0.1</v>
      </c>
      <c r="G27" s="7">
        <f>$C27</f>
        <v>0.1</v>
      </c>
      <c r="I27" s="7">
        <f t="shared" si="19"/>
        <v>0.1</v>
      </c>
      <c r="O27" s="7">
        <f t="shared" si="18"/>
        <v>0.1</v>
      </c>
      <c r="P27" s="7">
        <f t="shared" si="18"/>
        <v>0.1</v>
      </c>
      <c r="Q27" s="7">
        <f t="shared" si="18"/>
        <v>0.1</v>
      </c>
      <c r="R27" s="7">
        <f t="shared" si="18"/>
        <v>0.1</v>
      </c>
      <c r="S27" s="7">
        <f t="shared" si="18"/>
        <v>0.1</v>
      </c>
      <c r="U27" s="7">
        <f t="shared" si="18"/>
        <v>0.1</v>
      </c>
      <c r="W27" s="7">
        <f t="shared" si="18"/>
        <v>0.1</v>
      </c>
      <c r="Z27" s="7">
        <v>0</v>
      </c>
      <c r="AB27" s="7">
        <f t="shared" si="7"/>
        <v>0</v>
      </c>
    </row>
    <row r="29" spans="1:26" s="10" customFormat="1" ht="12.75">
      <c r="A29" s="5" t="s">
        <v>1</v>
      </c>
      <c r="B29" s="5"/>
      <c r="D29" s="10">
        <f>COUNTIF(D5:D28,"&gt;0.1")</f>
        <v>9</v>
      </c>
      <c r="E29" s="10">
        <f aca="true" t="shared" si="20" ref="E29:Z29">COUNTIF(E5:E28,"&gt;0.1")</f>
        <v>6</v>
      </c>
      <c r="F29" s="10">
        <f t="shared" si="20"/>
        <v>5</v>
      </c>
      <c r="G29" s="10">
        <f t="shared" si="20"/>
        <v>5</v>
      </c>
      <c r="H29" s="10">
        <f t="shared" si="20"/>
        <v>9</v>
      </c>
      <c r="I29" s="10">
        <f t="shared" si="20"/>
        <v>9</v>
      </c>
      <c r="J29" s="10">
        <f t="shared" si="20"/>
        <v>11</v>
      </c>
      <c r="K29" s="10">
        <f t="shared" si="20"/>
        <v>9</v>
      </c>
      <c r="L29" s="10">
        <f t="shared" si="20"/>
        <v>9</v>
      </c>
      <c r="M29" s="10">
        <f t="shared" si="20"/>
        <v>9</v>
      </c>
      <c r="N29" s="10">
        <f t="shared" si="20"/>
        <v>12</v>
      </c>
      <c r="O29" s="10">
        <f t="shared" si="20"/>
        <v>11</v>
      </c>
      <c r="P29" s="10">
        <f t="shared" si="20"/>
        <v>11</v>
      </c>
      <c r="Q29" s="10">
        <f t="shared" si="20"/>
        <v>11</v>
      </c>
      <c r="R29" s="10">
        <f t="shared" si="20"/>
        <v>11</v>
      </c>
      <c r="S29" s="10">
        <f t="shared" si="20"/>
        <v>11</v>
      </c>
      <c r="T29" s="10">
        <f t="shared" si="20"/>
        <v>11</v>
      </c>
      <c r="U29" s="10">
        <f t="shared" si="20"/>
        <v>10</v>
      </c>
      <c r="V29" s="10">
        <f t="shared" si="20"/>
        <v>10</v>
      </c>
      <c r="W29" s="10">
        <f t="shared" si="20"/>
        <v>9</v>
      </c>
      <c r="X29" s="10">
        <f t="shared" si="20"/>
        <v>10</v>
      </c>
      <c r="Y29" s="10">
        <f t="shared" si="20"/>
        <v>11</v>
      </c>
      <c r="Z29" s="10">
        <f t="shared" si="20"/>
        <v>8</v>
      </c>
    </row>
    <row r="30" spans="1:26" s="10" customFormat="1" ht="12.75">
      <c r="A30" s="5" t="s">
        <v>31</v>
      </c>
      <c r="B30" s="5"/>
      <c r="D30" s="10">
        <f>SUM(D4:D27)</f>
        <v>111.60000000000002</v>
      </c>
      <c r="E30" s="10">
        <f aca="true" t="shared" si="21" ref="E30:Z30">SUM(E4:E27)</f>
        <v>111.10000000000001</v>
      </c>
      <c r="F30" s="10">
        <f t="shared" si="21"/>
        <v>111.1</v>
      </c>
      <c r="G30" s="10">
        <f t="shared" si="21"/>
        <v>110.9</v>
      </c>
      <c r="H30" s="10">
        <f t="shared" si="21"/>
        <v>111.60000000000002</v>
      </c>
      <c r="I30" s="10">
        <f t="shared" si="21"/>
        <v>101.90000000000002</v>
      </c>
      <c r="J30" s="10">
        <f t="shared" si="21"/>
        <v>116.80000000000003</v>
      </c>
      <c r="K30" s="10">
        <f t="shared" si="21"/>
        <v>121.5</v>
      </c>
      <c r="L30" s="10">
        <f t="shared" si="21"/>
        <v>111.7</v>
      </c>
      <c r="M30" s="10">
        <f t="shared" si="21"/>
        <v>116.5</v>
      </c>
      <c r="N30" s="10">
        <f t="shared" si="21"/>
        <v>116.60000000000002</v>
      </c>
      <c r="O30" s="10">
        <f t="shared" si="21"/>
        <v>116.50000000000001</v>
      </c>
      <c r="P30" s="10">
        <f t="shared" si="21"/>
        <v>106.70000000000002</v>
      </c>
      <c r="Q30" s="10">
        <f t="shared" si="21"/>
        <v>106.70000000000002</v>
      </c>
      <c r="R30" s="10">
        <f t="shared" si="21"/>
        <v>106.70000000000002</v>
      </c>
      <c r="S30" s="10">
        <f t="shared" si="21"/>
        <v>106.70000000000002</v>
      </c>
      <c r="T30" s="10">
        <f t="shared" si="21"/>
        <v>106.60000000000002</v>
      </c>
      <c r="U30" s="10">
        <f t="shared" si="21"/>
        <v>106.50000000000001</v>
      </c>
      <c r="V30" s="10">
        <f t="shared" si="21"/>
        <v>106.40000000000002</v>
      </c>
      <c r="W30" s="10">
        <f t="shared" si="21"/>
        <v>106.30000000000001</v>
      </c>
      <c r="X30" s="10">
        <f t="shared" si="21"/>
        <v>106.40000000000002</v>
      </c>
      <c r="Y30" s="10">
        <f t="shared" si="21"/>
        <v>106.60000000000002</v>
      </c>
      <c r="Z30" s="10">
        <f t="shared" si="21"/>
        <v>106.00000000000001</v>
      </c>
    </row>
    <row r="31" spans="1:27" s="10" customFormat="1" ht="72" customHeight="1">
      <c r="A31" s="5" t="s">
        <v>30</v>
      </c>
      <c r="B31" s="5"/>
      <c r="D31" s="8" t="str">
        <f aca="true" t="shared" si="22" ref="D31:T31">IF(D30&gt;49,IF(D30&gt;99,"Notary","Freemail"),"Untrusted")</f>
        <v>Notary</v>
      </c>
      <c r="E31" s="8" t="str">
        <f t="shared" si="22"/>
        <v>Notary</v>
      </c>
      <c r="F31" s="8" t="str">
        <f t="shared" si="22"/>
        <v>Notary</v>
      </c>
      <c r="G31" s="8" t="str">
        <f t="shared" si="22"/>
        <v>Notary</v>
      </c>
      <c r="H31" s="8" t="str">
        <f t="shared" si="22"/>
        <v>Notary</v>
      </c>
      <c r="I31" s="8" t="str">
        <f t="shared" si="22"/>
        <v>Notary</v>
      </c>
      <c r="J31" s="8" t="str">
        <f t="shared" si="22"/>
        <v>Notary</v>
      </c>
      <c r="K31" s="8" t="str">
        <f t="shared" si="22"/>
        <v>Notary</v>
      </c>
      <c r="L31" s="8" t="str">
        <f t="shared" si="22"/>
        <v>Notary</v>
      </c>
      <c r="M31" s="8" t="str">
        <f t="shared" si="22"/>
        <v>Notary</v>
      </c>
      <c r="N31" s="8" t="str">
        <f t="shared" si="22"/>
        <v>Notary</v>
      </c>
      <c r="O31" s="8" t="str">
        <f t="shared" si="22"/>
        <v>Notary</v>
      </c>
      <c r="P31" s="8" t="str">
        <f t="shared" si="22"/>
        <v>Notary</v>
      </c>
      <c r="Q31" s="8" t="str">
        <f t="shared" si="22"/>
        <v>Notary</v>
      </c>
      <c r="R31" s="8" t="str">
        <f t="shared" si="22"/>
        <v>Notary</v>
      </c>
      <c r="S31" s="8" t="str">
        <f t="shared" si="22"/>
        <v>Notary</v>
      </c>
      <c r="T31" s="8" t="str">
        <f t="shared" si="22"/>
        <v>Notary</v>
      </c>
      <c r="U31" s="8" t="str">
        <f aca="true" t="shared" si="23" ref="U31:Z31">IF(U30&gt;49,IF(U30&gt;99,"Notary","Freemail"),"Untrusted")</f>
        <v>Notary</v>
      </c>
      <c r="V31" s="8" t="str">
        <f t="shared" si="23"/>
        <v>Notary</v>
      </c>
      <c r="W31" s="8" t="str">
        <f t="shared" si="23"/>
        <v>Notary</v>
      </c>
      <c r="X31" s="8" t="str">
        <f t="shared" si="23"/>
        <v>Notary</v>
      </c>
      <c r="Y31" s="8" t="str">
        <f t="shared" si="23"/>
        <v>Notary</v>
      </c>
      <c r="Z31" s="8" t="str">
        <f t="shared" si="23"/>
        <v>Notary</v>
      </c>
      <c r="AA31" s="8"/>
    </row>
  </sheetData>
  <sheetProtection sheet="1" objects="1" scenarios="1"/>
  <dataValidations count="1">
    <dataValidation type="custom" allowBlank="1" showInputMessage="1" showErrorMessage="1" sqref="D5:AA28">
      <formula1>((INDEX($D$5:$AA$28,COLUMN()-4,ROW()-4)*INDEX($D$5:$AA$28,ROW()-4,COLUMN()-4))=0)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Assertion Schedule</dc:title>
  <dc:subject>Schedule of Identity Assertions - Web of Trust Notarisation Event</dc:subject>
  <dc:creator>Peter SJF Bance, after Christian Barmala</dc:creator>
  <cp:keywords>Thawte, WoT, Notarisation, Web of Trust</cp:keywords>
  <dc:description/>
  <cp:lastModifiedBy>Peter SJF Bance</cp:lastModifiedBy>
  <dcterms:created xsi:type="dcterms:W3CDTF">2001-10-16T08:17:11Z</dcterms:created>
  <dcterms:modified xsi:type="dcterms:W3CDTF">2001-11-15T06:27:49Z</dcterms:modified>
  <cp:category>Web of Trust</cp:category>
  <cp:version/>
  <cp:contentType/>
  <cp:contentStatus/>
</cp:coreProperties>
</file>